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264"/>
  </bookViews>
  <sheets>
    <sheet name="Hoja1" sheetId="1" r:id="rId1"/>
    <sheet name="Hoja2" sheetId="2" r:id="rId2"/>
    <sheet name="Hoja3" sheetId="3" r:id="rId3"/>
  </sheets>
  <definedNames>
    <definedName name="_xlnm.Print_Area" localSheetId="0">Hoja1!$N$1:$Q$13</definedName>
  </definedNames>
  <calcPr calcId="145621"/>
</workbook>
</file>

<file path=xl/calcChain.xml><?xml version="1.0" encoding="utf-8"?>
<calcChain xmlns="http://schemas.openxmlformats.org/spreadsheetml/2006/main">
  <c r="N2" i="1" l="1"/>
  <c r="O2" i="1"/>
  <c r="P2" i="1"/>
  <c r="Q2" i="1"/>
  <c r="N3" i="1"/>
  <c r="O3" i="1"/>
  <c r="P3" i="1"/>
  <c r="Q3" i="1"/>
  <c r="N4" i="1"/>
  <c r="O4" i="1"/>
  <c r="P4" i="1"/>
  <c r="Q4" i="1"/>
  <c r="B5" i="1"/>
  <c r="C5" i="1"/>
  <c r="D5" i="1"/>
  <c r="E5" i="1"/>
  <c r="F5" i="1"/>
  <c r="G5" i="1"/>
  <c r="H5" i="1"/>
  <c r="I5" i="1"/>
  <c r="J5" i="1"/>
  <c r="K5" i="1"/>
  <c r="L5" i="1"/>
  <c r="M5" i="1"/>
  <c r="N5" i="1"/>
  <c r="O5" i="1"/>
  <c r="P5" i="1"/>
  <c r="Q5" i="1"/>
  <c r="N8" i="1"/>
  <c r="O8" i="1"/>
  <c r="P8" i="1"/>
  <c r="Q8" i="1"/>
  <c r="N9" i="1"/>
  <c r="O9" i="1"/>
  <c r="P9" i="1"/>
  <c r="Q9" i="1"/>
  <c r="N10" i="1"/>
  <c r="O10" i="1"/>
  <c r="P10" i="1"/>
  <c r="Q10" i="1"/>
  <c r="B11" i="1"/>
  <c r="C11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B13" i="1"/>
  <c r="C13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</calcChain>
</file>

<file path=xl/sharedStrings.xml><?xml version="1.0" encoding="utf-8"?>
<sst xmlns="http://schemas.openxmlformats.org/spreadsheetml/2006/main" count="27" uniqueCount="27">
  <si>
    <t>INGRESOS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</si>
  <si>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</si>
  <si>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</si>
  <si>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</si>
  <si>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</si>
  <si>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</si>
  <si>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</si>
  <si>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</si>
  <si>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</si>
  <si>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</si>
  <si>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</si>
  <si>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</si>
  <si>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</si>
  <si>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 AÑO</t>
  </si>
  <si>
    <t>MEDIA</t>
  </si>
  <si>
    <t>MAX</t>
  </si>
  <si>
    <t>MIN</t>
  </si>
  <si>
    <t>VENTAS</t>
  </si>
  <si>
    <t>ALQUILERES</t>
  </si>
  <si>
    <t>OTROS INGRESOS</t>
  </si>
  <si>
    <t>TOTAL INGRESOS</t>
  </si>
  <si>
    <t>GASTOS</t>
  </si>
  <si>
    <t>SALARIOS</t>
  </si>
  <si>
    <t>GASTOS PRODUCCION</t>
  </si>
  <si>
    <t>OTROS GASTOS</t>
  </si>
  <si>
    <t>TOTAL GASTOS</t>
  </si>
  <si>
    <t>BENEFICIOS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</si>
</sst>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3" fontId="0" fillId="0" borderId="0" xfId="0" applyNumberFormat="1"/>
    <xf numFmtId="3" fontId="1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center"/>
    </xf>
    <xf numFmtId="3" fontId="1" fillId="0" borderId="0" xfId="0" applyNumberFormat="1" applyFont="1"/>
    <xf numFmtId="3" fontId="0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D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colorful1">
  <dgm:title val=""/>
  <dgm:desc val=""/>
  <dgm:catLst>
    <dgm:cat type="colorful" pri="101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/>
    <dgm:txEffectClrLst/>
  </dgm:styleLbl>
  <dgm:styleLbl name="ln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2">
        <a:alpha val="50000"/>
      </a:schemeClr>
      <a:schemeClr val="accent3">
        <a:alpha val="50000"/>
      </a:schemeClr>
      <a:schemeClr val="accent4">
        <a:alpha val="50000"/>
      </a:schemeClr>
      <a:schemeClr val="accent5">
        <a:alpha val="50000"/>
      </a:schemeClr>
      <a:schemeClr val="accent6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2">
        <a:tint val="50000"/>
      </a:schemeClr>
      <a:schemeClr val="accent3">
        <a:tint val="50000"/>
      </a:schemeClr>
      <a:schemeClr val="accent4">
        <a:tint val="50000"/>
      </a:schemeClr>
      <a:schemeClr val="accent5">
        <a:tint val="50000"/>
      </a:schemeClr>
      <a:schemeClr val="accent6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1">
        <a:tint val="50000"/>
      </a:schemeClr>
      <a:schemeClr val="accent2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1">
        <a:tint val="50000"/>
      </a:schemeClr>
      <a:schemeClr val="accent2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/>
    <dgm:txEffectClrLst/>
  </dgm:styleLbl>
  <dgm:styleLbl name="fg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2"/>
    </dgm:fillClrLst>
    <dgm:linClrLst meth="repeat">
      <a:schemeClr val="accent2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2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2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2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3">
        <a:tint val="90000"/>
      </a:schemeClr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4">
        <a:tint val="70000"/>
      </a:schemeClr>
    </dgm:fillClrLst>
    <dgm:linClrLst meth="repeat">
      <a:schemeClr val="accent3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5">
        <a:tint val="50000"/>
      </a:schemeClr>
    </dgm:fillClrLst>
    <dgm:linClrLst meth="repeat">
      <a:schemeClr val="accent4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2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3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2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2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2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9D4AFD68-DB99-4D59-8017-AEC7791AD6D8}" type="doc">
      <dgm:prSet loTypeId="urn:microsoft.com/office/officeart/2005/8/layout/hList9" loCatId="list" qsTypeId="urn:microsoft.com/office/officeart/2005/8/quickstyle/simple5" qsCatId="simple" csTypeId="urn:microsoft.com/office/officeart/2005/8/colors/colorful1" csCatId="colorful" phldr="1"/>
      <dgm:spPr/>
      <dgm:t>
        <a:bodyPr/>
        <a:lstStyle/>
        <a:p>
          <a:endParaRPr lang="es-ES"/>
        </a:p>
      </dgm:t>
    </dgm:pt>
    <dgm:pt modelId="{06E643DE-A184-47A6-8974-63D935947686}">
      <dgm:prSet phldrT="[Texto]"/>
      <dgm:spPr/>
      <dgm:t>
        <a:bodyPr/>
        <a:lstStyle/>
        <a:p>
          <a:r>
            <a:rPr lang="es-ES" b="1" i="0" u="none"/>
            <a:t>INGRESOS</a:t>
          </a:r>
          <a:endParaRPr lang="es-ES"/>
        </a:p>
      </dgm:t>
    </dgm:pt>
    <dgm:pt modelId="{51C20470-EB8F-46E3-8881-EC9072DA856F}" type="parTrans" cxnId="{341D7F14-0689-4E9C-8811-0E31D5B67051}">
      <dgm:prSet/>
      <dgm:spPr/>
      <dgm:t>
        <a:bodyPr/>
        <a:lstStyle/>
        <a:p>
          <a:endParaRPr lang="es-ES"/>
        </a:p>
      </dgm:t>
    </dgm:pt>
    <dgm:pt modelId="{5B0C65ED-9212-4055-810F-92735AD083EA}" type="sibTrans" cxnId="{341D7F14-0689-4E9C-8811-0E31D5B67051}">
      <dgm:prSet/>
      <dgm:spPr/>
      <dgm:t>
        <a:bodyPr/>
        <a:lstStyle/>
        <a:p>
          <a:endParaRPr lang="es-ES"/>
        </a:p>
      </dgm:t>
    </dgm:pt>
    <dgm:pt modelId="{52E92324-67A3-4F25-B245-70AABC3CE4D5}">
      <dgm:prSet phldrT="[Texto]"/>
      <dgm:spPr/>
      <dgm:t>
        <a:bodyPr/>
        <a:lstStyle/>
        <a:p>
          <a:r>
            <a:rPr lang="es-ES" b="1" i="0" u="none"/>
            <a:t>GASTOS</a:t>
          </a:r>
          <a:endParaRPr lang="es-ES"/>
        </a:p>
      </dgm:t>
    </dgm:pt>
    <dgm:pt modelId="{27AADF99-79A8-4BEF-A7D6-A4DFAF471DFE}" type="parTrans" cxnId="{2D1DC4FF-AE6D-48DF-91E0-C7A7D457C5DC}">
      <dgm:prSet/>
      <dgm:spPr/>
      <dgm:t>
        <a:bodyPr/>
        <a:lstStyle/>
        <a:p>
          <a:endParaRPr lang="es-ES"/>
        </a:p>
      </dgm:t>
    </dgm:pt>
    <dgm:pt modelId="{E4828A13-60C9-4927-A16E-F4EA6F741CAF}" type="sibTrans" cxnId="{2D1DC4FF-AE6D-48DF-91E0-C7A7D457C5DC}">
      <dgm:prSet/>
      <dgm:spPr/>
      <dgm:t>
        <a:bodyPr/>
        <a:lstStyle/>
        <a:p>
          <a:endParaRPr lang="es-ES"/>
        </a:p>
      </dgm:t>
    </dgm:pt>
    <dgm:pt modelId="{065A7A7F-A458-4254-9FF3-3DF7EC84D9A6}">
      <dgm:prSet/>
      <dgm:spPr/>
      <dgm:t>
        <a:bodyPr/>
        <a:lstStyle/>
        <a:p>
          <a:r>
            <a:rPr lang="es-ES" b="0" i="0" u="none"/>
            <a:t>VENTAS</a:t>
          </a:r>
          <a:endParaRPr lang="es-ES"/>
        </a:p>
      </dgm:t>
    </dgm:pt>
    <dgm:pt modelId="{75DAA61B-8FE9-4671-924D-D49B3EAB8808}" type="parTrans" cxnId="{2C7ABECB-97F0-4E4D-A2F0-35C0F106A111}">
      <dgm:prSet/>
      <dgm:spPr/>
      <dgm:t>
        <a:bodyPr/>
        <a:lstStyle/>
        <a:p>
          <a:endParaRPr lang="es-ES"/>
        </a:p>
      </dgm:t>
    </dgm:pt>
    <dgm:pt modelId="{F80B86E2-481A-4A70-B12B-C2D91BE1838B}" type="sibTrans" cxnId="{2C7ABECB-97F0-4E4D-A2F0-35C0F106A111}">
      <dgm:prSet/>
      <dgm:spPr/>
      <dgm:t>
        <a:bodyPr/>
        <a:lstStyle/>
        <a:p>
          <a:endParaRPr lang="es-ES"/>
        </a:p>
      </dgm:t>
    </dgm:pt>
    <dgm:pt modelId="{EDB89DD1-767D-47BE-9EDB-B0FAC6ED644B}">
      <dgm:prSet/>
      <dgm:spPr/>
      <dgm:t>
        <a:bodyPr/>
        <a:lstStyle/>
        <a:p>
          <a:r>
            <a:rPr lang="es-ES" b="0" i="0" u="none"/>
            <a:t>ALQUILERES</a:t>
          </a:r>
          <a:endParaRPr lang="es-ES"/>
        </a:p>
      </dgm:t>
    </dgm:pt>
    <dgm:pt modelId="{E2146145-561B-44B7-90F5-ECEE406BEDCD}" type="parTrans" cxnId="{2B0CC482-0952-42B1-9323-02DA220CD4DF}">
      <dgm:prSet/>
      <dgm:spPr/>
      <dgm:t>
        <a:bodyPr/>
        <a:lstStyle/>
        <a:p>
          <a:endParaRPr lang="es-ES"/>
        </a:p>
      </dgm:t>
    </dgm:pt>
    <dgm:pt modelId="{54A87B3D-44CA-4F69-BD09-9D24B2FD5604}" type="sibTrans" cxnId="{2B0CC482-0952-42B1-9323-02DA220CD4DF}">
      <dgm:prSet/>
      <dgm:spPr/>
      <dgm:t>
        <a:bodyPr/>
        <a:lstStyle/>
        <a:p>
          <a:endParaRPr lang="es-ES"/>
        </a:p>
      </dgm:t>
    </dgm:pt>
    <dgm:pt modelId="{AC2D3A7C-66C8-46D4-916A-7C022E6C49DA}">
      <dgm:prSet/>
      <dgm:spPr/>
      <dgm:t>
        <a:bodyPr/>
        <a:lstStyle/>
        <a:p>
          <a:r>
            <a:rPr lang="es-ES" b="0" i="0" u="none"/>
            <a:t>OTROS INGRESOS</a:t>
          </a:r>
          <a:endParaRPr lang="es-ES"/>
        </a:p>
      </dgm:t>
    </dgm:pt>
    <dgm:pt modelId="{E9D78591-FD58-4D76-B4C3-99E06A80C20D}" type="parTrans" cxnId="{D48D483E-CA35-4F24-814B-867B97529FC7}">
      <dgm:prSet/>
      <dgm:spPr/>
      <dgm:t>
        <a:bodyPr/>
        <a:lstStyle/>
        <a:p>
          <a:endParaRPr lang="es-ES"/>
        </a:p>
      </dgm:t>
    </dgm:pt>
    <dgm:pt modelId="{02E91B46-C07F-423A-B068-CFE1DE61719D}" type="sibTrans" cxnId="{D48D483E-CA35-4F24-814B-867B97529FC7}">
      <dgm:prSet/>
      <dgm:spPr/>
      <dgm:t>
        <a:bodyPr/>
        <a:lstStyle/>
        <a:p>
          <a:endParaRPr lang="es-ES"/>
        </a:p>
      </dgm:t>
    </dgm:pt>
    <dgm:pt modelId="{2D5B5027-5228-470B-9209-330BDE539777}">
      <dgm:prSet/>
      <dgm:spPr/>
      <dgm:t>
        <a:bodyPr/>
        <a:lstStyle/>
        <a:p>
          <a:r>
            <a:rPr lang="es-ES" b="0" i="0" u="none"/>
            <a:t>SALARIOS</a:t>
          </a:r>
          <a:endParaRPr lang="es-ES"/>
        </a:p>
      </dgm:t>
    </dgm:pt>
    <dgm:pt modelId="{29F6ADDB-6D73-4FF1-88A5-FF190C868011}" type="parTrans" cxnId="{6D0C2864-0D34-4A65-9862-560A02F109BF}">
      <dgm:prSet/>
      <dgm:spPr/>
      <dgm:t>
        <a:bodyPr/>
        <a:lstStyle/>
        <a:p>
          <a:endParaRPr lang="es-ES"/>
        </a:p>
      </dgm:t>
    </dgm:pt>
    <dgm:pt modelId="{BD357616-432A-49E1-A728-40B32A35CC87}" type="sibTrans" cxnId="{6D0C2864-0D34-4A65-9862-560A02F109BF}">
      <dgm:prSet/>
      <dgm:spPr/>
      <dgm:t>
        <a:bodyPr/>
        <a:lstStyle/>
        <a:p>
          <a:endParaRPr lang="es-ES"/>
        </a:p>
      </dgm:t>
    </dgm:pt>
    <dgm:pt modelId="{F2C43BC6-4570-40BB-A39A-E03D68AA0DF0}">
      <dgm:prSet/>
      <dgm:spPr/>
      <dgm:t>
        <a:bodyPr/>
        <a:lstStyle/>
        <a:p>
          <a:r>
            <a:rPr lang="es-ES" b="0" i="0" u="none"/>
            <a:t>GASTOS PRODUCCION</a:t>
          </a:r>
          <a:endParaRPr lang="es-ES"/>
        </a:p>
      </dgm:t>
    </dgm:pt>
    <dgm:pt modelId="{F15722FB-CC2F-4CD3-9AEA-329D48E62565}" type="parTrans" cxnId="{4C1975D9-E49A-4CBF-A304-B0E3AB7EF56C}">
      <dgm:prSet/>
      <dgm:spPr/>
      <dgm:t>
        <a:bodyPr/>
        <a:lstStyle/>
        <a:p>
          <a:endParaRPr lang="es-ES"/>
        </a:p>
      </dgm:t>
    </dgm:pt>
    <dgm:pt modelId="{3CD51417-B929-4C31-B790-1980BA88E025}" type="sibTrans" cxnId="{4C1975D9-E49A-4CBF-A304-B0E3AB7EF56C}">
      <dgm:prSet/>
      <dgm:spPr/>
      <dgm:t>
        <a:bodyPr/>
        <a:lstStyle/>
        <a:p>
          <a:endParaRPr lang="es-ES"/>
        </a:p>
      </dgm:t>
    </dgm:pt>
    <dgm:pt modelId="{035D2558-B3EC-4354-AD20-22BEB18FE190}">
      <dgm:prSet/>
      <dgm:spPr/>
      <dgm:t>
        <a:bodyPr/>
        <a:lstStyle/>
        <a:p>
          <a:r>
            <a:rPr lang="es-ES" b="0" i="0" u="none"/>
            <a:t>OTROS GASTOS</a:t>
          </a:r>
          <a:endParaRPr lang="es-ES"/>
        </a:p>
      </dgm:t>
    </dgm:pt>
    <dgm:pt modelId="{FDBC11AE-EAF9-4F4F-8D24-67AE26FEE0AC}" type="parTrans" cxnId="{797A278C-7CD3-4527-ADA6-4DC59BB03AB6}">
      <dgm:prSet/>
      <dgm:spPr/>
      <dgm:t>
        <a:bodyPr/>
        <a:lstStyle/>
        <a:p>
          <a:endParaRPr lang="es-ES"/>
        </a:p>
      </dgm:t>
    </dgm:pt>
    <dgm:pt modelId="{BEE2DA69-351E-4DAA-B931-FFF5DC8AC33D}" type="sibTrans" cxnId="{797A278C-7CD3-4527-ADA6-4DC59BB03AB6}">
      <dgm:prSet/>
      <dgm:spPr/>
      <dgm:t>
        <a:bodyPr/>
        <a:lstStyle/>
        <a:p>
          <a:endParaRPr lang="es-ES"/>
        </a:p>
      </dgm:t>
    </dgm:pt>
    <dgm:pt modelId="{02A24109-9480-4B99-8520-C6BB003A5697}" type="pres">
      <dgm:prSet presAssocID="{9D4AFD68-DB99-4D59-8017-AEC7791AD6D8}" presName="list" presStyleCnt="0">
        <dgm:presLayoutVars>
          <dgm:dir/>
          <dgm:animLvl val="lvl"/>
        </dgm:presLayoutVars>
      </dgm:prSet>
      <dgm:spPr/>
    </dgm:pt>
    <dgm:pt modelId="{220FC2E7-DC3B-45EE-BAAC-6DD84C013091}" type="pres">
      <dgm:prSet presAssocID="{06E643DE-A184-47A6-8974-63D935947686}" presName="posSpace" presStyleCnt="0"/>
      <dgm:spPr/>
    </dgm:pt>
    <dgm:pt modelId="{FB6F38F3-AFC4-41E4-ADA1-3992564CCBCA}" type="pres">
      <dgm:prSet presAssocID="{06E643DE-A184-47A6-8974-63D935947686}" presName="vertFlow" presStyleCnt="0"/>
      <dgm:spPr/>
    </dgm:pt>
    <dgm:pt modelId="{92D1D02E-A354-40E5-A482-445AD98A6059}" type="pres">
      <dgm:prSet presAssocID="{06E643DE-A184-47A6-8974-63D935947686}" presName="topSpace" presStyleCnt="0"/>
      <dgm:spPr/>
    </dgm:pt>
    <dgm:pt modelId="{DA559002-C7BA-4274-8418-5DB16B5C89AC}" type="pres">
      <dgm:prSet presAssocID="{06E643DE-A184-47A6-8974-63D935947686}" presName="firstComp" presStyleCnt="0"/>
      <dgm:spPr/>
    </dgm:pt>
    <dgm:pt modelId="{01273B14-7761-4DF4-8463-E7CF6079E878}" type="pres">
      <dgm:prSet presAssocID="{06E643DE-A184-47A6-8974-63D935947686}" presName="firstChild" presStyleLbl="bgAccFollowNode1" presStyleIdx="0" presStyleCnt="6"/>
      <dgm:spPr/>
    </dgm:pt>
    <dgm:pt modelId="{C2A88EBA-2F9A-4E71-87A0-9322F272A83F}" type="pres">
      <dgm:prSet presAssocID="{06E643DE-A184-47A6-8974-63D935947686}" presName="firstChildTx" presStyleLbl="bgAccFollowNode1" presStyleIdx="0" presStyleCnt="6">
        <dgm:presLayoutVars>
          <dgm:bulletEnabled val="1"/>
        </dgm:presLayoutVars>
      </dgm:prSet>
      <dgm:spPr/>
    </dgm:pt>
    <dgm:pt modelId="{874076F8-A619-4AFD-BF95-A8B5718C540C}" type="pres">
      <dgm:prSet presAssocID="{EDB89DD1-767D-47BE-9EDB-B0FAC6ED644B}" presName="comp" presStyleCnt="0"/>
      <dgm:spPr/>
    </dgm:pt>
    <dgm:pt modelId="{D02DF003-174A-482B-B674-A7438A8163A6}" type="pres">
      <dgm:prSet presAssocID="{EDB89DD1-767D-47BE-9EDB-B0FAC6ED644B}" presName="child" presStyleLbl="bgAccFollowNode1" presStyleIdx="1" presStyleCnt="6"/>
      <dgm:spPr/>
    </dgm:pt>
    <dgm:pt modelId="{1E0F3CE5-BF69-4EFE-8F56-DF6A89FD73E5}" type="pres">
      <dgm:prSet presAssocID="{EDB89DD1-767D-47BE-9EDB-B0FAC6ED644B}" presName="childTx" presStyleLbl="bgAccFollowNode1" presStyleIdx="1" presStyleCnt="6">
        <dgm:presLayoutVars>
          <dgm:bulletEnabled val="1"/>
        </dgm:presLayoutVars>
      </dgm:prSet>
      <dgm:spPr/>
    </dgm:pt>
    <dgm:pt modelId="{9313F340-823A-4842-8ED3-35DC4C3A076E}" type="pres">
      <dgm:prSet presAssocID="{AC2D3A7C-66C8-46D4-916A-7C022E6C49DA}" presName="comp" presStyleCnt="0"/>
      <dgm:spPr/>
    </dgm:pt>
    <dgm:pt modelId="{DC13F63F-40ED-4298-8133-A511B9F83E98}" type="pres">
      <dgm:prSet presAssocID="{AC2D3A7C-66C8-46D4-916A-7C022E6C49DA}" presName="child" presStyleLbl="bgAccFollowNode1" presStyleIdx="2" presStyleCnt="6"/>
      <dgm:spPr/>
    </dgm:pt>
    <dgm:pt modelId="{5035869E-9D25-4193-8DA1-DFCCAA8F95D8}" type="pres">
      <dgm:prSet presAssocID="{AC2D3A7C-66C8-46D4-916A-7C022E6C49DA}" presName="childTx" presStyleLbl="bgAccFollowNode1" presStyleIdx="2" presStyleCnt="6">
        <dgm:presLayoutVars>
          <dgm:bulletEnabled val="1"/>
        </dgm:presLayoutVars>
      </dgm:prSet>
      <dgm:spPr/>
    </dgm:pt>
    <dgm:pt modelId="{E775BDEA-A799-4F4A-97E1-B4A013675541}" type="pres">
      <dgm:prSet presAssocID="{06E643DE-A184-47A6-8974-63D935947686}" presName="negSpace" presStyleCnt="0"/>
      <dgm:spPr/>
    </dgm:pt>
    <dgm:pt modelId="{F35891D9-7EAE-4519-A9B9-12B4590219BD}" type="pres">
      <dgm:prSet presAssocID="{06E643DE-A184-47A6-8974-63D935947686}" presName="circle" presStyleLbl="node1" presStyleIdx="0" presStyleCnt="2"/>
      <dgm:spPr/>
      <dgm:t>
        <a:bodyPr/>
        <a:lstStyle/>
        <a:p>
          <a:endParaRPr lang="es-ES"/>
        </a:p>
      </dgm:t>
    </dgm:pt>
    <dgm:pt modelId="{81152C54-2ADD-46BA-ACF4-15865792F706}" type="pres">
      <dgm:prSet presAssocID="{5B0C65ED-9212-4055-810F-92735AD083EA}" presName="transSpace" presStyleCnt="0"/>
      <dgm:spPr/>
    </dgm:pt>
    <dgm:pt modelId="{66C651C5-A72A-4894-9DA8-338C84808976}" type="pres">
      <dgm:prSet presAssocID="{52E92324-67A3-4F25-B245-70AABC3CE4D5}" presName="posSpace" presStyleCnt="0"/>
      <dgm:spPr/>
    </dgm:pt>
    <dgm:pt modelId="{1841E599-04A4-4EF7-A824-2C8E16B160F3}" type="pres">
      <dgm:prSet presAssocID="{52E92324-67A3-4F25-B245-70AABC3CE4D5}" presName="vertFlow" presStyleCnt="0"/>
      <dgm:spPr/>
    </dgm:pt>
    <dgm:pt modelId="{C7F068F8-C9E1-4DAD-9EB1-14466998DE95}" type="pres">
      <dgm:prSet presAssocID="{52E92324-67A3-4F25-B245-70AABC3CE4D5}" presName="topSpace" presStyleCnt="0"/>
      <dgm:spPr/>
    </dgm:pt>
    <dgm:pt modelId="{BB1AE269-36A8-46B0-AB62-D7E5DCC5DD36}" type="pres">
      <dgm:prSet presAssocID="{52E92324-67A3-4F25-B245-70AABC3CE4D5}" presName="firstComp" presStyleCnt="0"/>
      <dgm:spPr/>
    </dgm:pt>
    <dgm:pt modelId="{3339F614-2FA5-4AFC-90A0-6F4296635665}" type="pres">
      <dgm:prSet presAssocID="{52E92324-67A3-4F25-B245-70AABC3CE4D5}" presName="firstChild" presStyleLbl="bgAccFollowNode1" presStyleIdx="3" presStyleCnt="6"/>
      <dgm:spPr/>
    </dgm:pt>
    <dgm:pt modelId="{9D25A65B-E05D-45AF-B39F-AC2C4D2E88B4}" type="pres">
      <dgm:prSet presAssocID="{52E92324-67A3-4F25-B245-70AABC3CE4D5}" presName="firstChildTx" presStyleLbl="bgAccFollowNode1" presStyleIdx="3" presStyleCnt="6">
        <dgm:presLayoutVars>
          <dgm:bulletEnabled val="1"/>
        </dgm:presLayoutVars>
      </dgm:prSet>
      <dgm:spPr/>
    </dgm:pt>
    <dgm:pt modelId="{2A7B4EC6-A202-45DE-AB20-2FA2B889D809}" type="pres">
      <dgm:prSet presAssocID="{F2C43BC6-4570-40BB-A39A-E03D68AA0DF0}" presName="comp" presStyleCnt="0"/>
      <dgm:spPr/>
    </dgm:pt>
    <dgm:pt modelId="{DD62E4D8-8713-468E-8A37-46B2CD628E48}" type="pres">
      <dgm:prSet presAssocID="{F2C43BC6-4570-40BB-A39A-E03D68AA0DF0}" presName="child" presStyleLbl="bgAccFollowNode1" presStyleIdx="4" presStyleCnt="6"/>
      <dgm:spPr/>
      <dgm:t>
        <a:bodyPr/>
        <a:lstStyle/>
        <a:p>
          <a:endParaRPr lang="es-ES"/>
        </a:p>
      </dgm:t>
    </dgm:pt>
    <dgm:pt modelId="{1920C2E7-5EA7-4C93-8D80-C763115739C9}" type="pres">
      <dgm:prSet presAssocID="{F2C43BC6-4570-40BB-A39A-E03D68AA0DF0}" presName="childTx" presStyleLbl="bgAccFollowNode1" presStyleIdx="4" presStyleCnt="6">
        <dgm:presLayoutVars>
          <dgm:bulletEnabled val="1"/>
        </dgm:presLayoutVars>
      </dgm:prSet>
      <dgm:spPr/>
      <dgm:t>
        <a:bodyPr/>
        <a:lstStyle/>
        <a:p>
          <a:endParaRPr lang="es-ES"/>
        </a:p>
      </dgm:t>
    </dgm:pt>
    <dgm:pt modelId="{80138181-FB69-4F0A-B3D5-44DC9FF4AB1F}" type="pres">
      <dgm:prSet presAssocID="{035D2558-B3EC-4354-AD20-22BEB18FE190}" presName="comp" presStyleCnt="0"/>
      <dgm:spPr/>
    </dgm:pt>
    <dgm:pt modelId="{366AB4FA-78F5-42DE-A455-048F746094E6}" type="pres">
      <dgm:prSet presAssocID="{035D2558-B3EC-4354-AD20-22BEB18FE190}" presName="child" presStyleLbl="bgAccFollowNode1" presStyleIdx="5" presStyleCnt="6"/>
      <dgm:spPr/>
      <dgm:t>
        <a:bodyPr/>
        <a:lstStyle/>
        <a:p>
          <a:endParaRPr lang="es-ES"/>
        </a:p>
      </dgm:t>
    </dgm:pt>
    <dgm:pt modelId="{31AE177B-6204-4D69-BC0F-EE57D66AEAB5}" type="pres">
      <dgm:prSet presAssocID="{035D2558-B3EC-4354-AD20-22BEB18FE190}" presName="childTx" presStyleLbl="bgAccFollowNode1" presStyleIdx="5" presStyleCnt="6">
        <dgm:presLayoutVars>
          <dgm:bulletEnabled val="1"/>
        </dgm:presLayoutVars>
      </dgm:prSet>
      <dgm:spPr/>
      <dgm:t>
        <a:bodyPr/>
        <a:lstStyle/>
        <a:p>
          <a:endParaRPr lang="es-ES"/>
        </a:p>
      </dgm:t>
    </dgm:pt>
    <dgm:pt modelId="{5775CABB-FD23-43EE-9AF7-00F0F344E54F}" type="pres">
      <dgm:prSet presAssocID="{52E92324-67A3-4F25-B245-70AABC3CE4D5}" presName="negSpace" presStyleCnt="0"/>
      <dgm:spPr/>
    </dgm:pt>
    <dgm:pt modelId="{8873379D-F039-493F-A132-775BA433EAC2}" type="pres">
      <dgm:prSet presAssocID="{52E92324-67A3-4F25-B245-70AABC3CE4D5}" presName="circle" presStyleLbl="node1" presStyleIdx="1" presStyleCnt="2"/>
      <dgm:spPr/>
    </dgm:pt>
  </dgm:ptLst>
  <dgm:cxnLst>
    <dgm:cxn modelId="{0D849256-E951-4652-91C4-3ED72CFFA835}" type="presOf" srcId="{AC2D3A7C-66C8-46D4-916A-7C022E6C49DA}" destId="{DC13F63F-40ED-4298-8133-A511B9F83E98}" srcOrd="0" destOrd="0" presId="urn:microsoft.com/office/officeart/2005/8/layout/hList9"/>
    <dgm:cxn modelId="{2D11DB02-4E47-4C32-8AD4-B25BD3C06683}" type="presOf" srcId="{065A7A7F-A458-4254-9FF3-3DF7EC84D9A6}" destId="{C2A88EBA-2F9A-4E71-87A0-9322F272A83F}" srcOrd="1" destOrd="0" presId="urn:microsoft.com/office/officeart/2005/8/layout/hList9"/>
    <dgm:cxn modelId="{101A3855-48E2-496B-970D-21B6C21E34A0}" type="presOf" srcId="{2D5B5027-5228-470B-9209-330BDE539777}" destId="{3339F614-2FA5-4AFC-90A0-6F4296635665}" srcOrd="0" destOrd="0" presId="urn:microsoft.com/office/officeart/2005/8/layout/hList9"/>
    <dgm:cxn modelId="{4BFD7492-0B78-4DF4-960C-D8466BEE92DB}" type="presOf" srcId="{06E643DE-A184-47A6-8974-63D935947686}" destId="{F35891D9-7EAE-4519-A9B9-12B4590219BD}" srcOrd="0" destOrd="0" presId="urn:microsoft.com/office/officeart/2005/8/layout/hList9"/>
    <dgm:cxn modelId="{2B0CC482-0952-42B1-9323-02DA220CD4DF}" srcId="{06E643DE-A184-47A6-8974-63D935947686}" destId="{EDB89DD1-767D-47BE-9EDB-B0FAC6ED644B}" srcOrd="1" destOrd="0" parTransId="{E2146145-561B-44B7-90F5-ECEE406BEDCD}" sibTransId="{54A87B3D-44CA-4F69-BD09-9D24B2FD5604}"/>
    <dgm:cxn modelId="{2C7ABECB-97F0-4E4D-A2F0-35C0F106A111}" srcId="{06E643DE-A184-47A6-8974-63D935947686}" destId="{065A7A7F-A458-4254-9FF3-3DF7EC84D9A6}" srcOrd="0" destOrd="0" parTransId="{75DAA61B-8FE9-4671-924D-D49B3EAB8808}" sibTransId="{F80B86E2-481A-4A70-B12B-C2D91BE1838B}"/>
    <dgm:cxn modelId="{E4584E14-DCA5-46FC-BE06-09EAADA26F75}" type="presOf" srcId="{035D2558-B3EC-4354-AD20-22BEB18FE190}" destId="{31AE177B-6204-4D69-BC0F-EE57D66AEAB5}" srcOrd="1" destOrd="0" presId="urn:microsoft.com/office/officeart/2005/8/layout/hList9"/>
    <dgm:cxn modelId="{EBE3A7D0-699D-43C9-984F-CB72A6DC9CD7}" type="presOf" srcId="{065A7A7F-A458-4254-9FF3-3DF7EC84D9A6}" destId="{01273B14-7761-4DF4-8463-E7CF6079E878}" srcOrd="0" destOrd="0" presId="urn:microsoft.com/office/officeart/2005/8/layout/hList9"/>
    <dgm:cxn modelId="{92E08C7C-7270-4EA8-A159-9891E059421E}" type="presOf" srcId="{52E92324-67A3-4F25-B245-70AABC3CE4D5}" destId="{8873379D-F039-493F-A132-775BA433EAC2}" srcOrd="0" destOrd="0" presId="urn:microsoft.com/office/officeart/2005/8/layout/hList9"/>
    <dgm:cxn modelId="{DF7EA7B2-338E-44CB-A93D-EBA84CCCECD4}" type="presOf" srcId="{2D5B5027-5228-470B-9209-330BDE539777}" destId="{9D25A65B-E05D-45AF-B39F-AC2C4D2E88B4}" srcOrd="1" destOrd="0" presId="urn:microsoft.com/office/officeart/2005/8/layout/hList9"/>
    <dgm:cxn modelId="{8E57E5CC-98E0-4867-833D-E8B5508A2FA1}" type="presOf" srcId="{035D2558-B3EC-4354-AD20-22BEB18FE190}" destId="{366AB4FA-78F5-42DE-A455-048F746094E6}" srcOrd="0" destOrd="0" presId="urn:microsoft.com/office/officeart/2005/8/layout/hList9"/>
    <dgm:cxn modelId="{30FD841F-743A-4FE0-A838-E6F311195C24}" type="presOf" srcId="{EDB89DD1-767D-47BE-9EDB-B0FAC6ED644B}" destId="{1E0F3CE5-BF69-4EFE-8F56-DF6A89FD73E5}" srcOrd="1" destOrd="0" presId="urn:microsoft.com/office/officeart/2005/8/layout/hList9"/>
    <dgm:cxn modelId="{4C1975D9-E49A-4CBF-A304-B0E3AB7EF56C}" srcId="{52E92324-67A3-4F25-B245-70AABC3CE4D5}" destId="{F2C43BC6-4570-40BB-A39A-E03D68AA0DF0}" srcOrd="1" destOrd="0" parTransId="{F15722FB-CC2F-4CD3-9AEA-329D48E62565}" sibTransId="{3CD51417-B929-4C31-B790-1980BA88E025}"/>
    <dgm:cxn modelId="{E0299C61-D0F0-4C3A-B6CC-4748FF7C7DA3}" type="presOf" srcId="{F2C43BC6-4570-40BB-A39A-E03D68AA0DF0}" destId="{1920C2E7-5EA7-4C93-8D80-C763115739C9}" srcOrd="1" destOrd="0" presId="urn:microsoft.com/office/officeart/2005/8/layout/hList9"/>
    <dgm:cxn modelId="{D48D483E-CA35-4F24-814B-867B97529FC7}" srcId="{06E643DE-A184-47A6-8974-63D935947686}" destId="{AC2D3A7C-66C8-46D4-916A-7C022E6C49DA}" srcOrd="2" destOrd="0" parTransId="{E9D78591-FD58-4D76-B4C3-99E06A80C20D}" sibTransId="{02E91B46-C07F-423A-B068-CFE1DE61719D}"/>
    <dgm:cxn modelId="{6D0C2864-0D34-4A65-9862-560A02F109BF}" srcId="{52E92324-67A3-4F25-B245-70AABC3CE4D5}" destId="{2D5B5027-5228-470B-9209-330BDE539777}" srcOrd="0" destOrd="0" parTransId="{29F6ADDB-6D73-4FF1-88A5-FF190C868011}" sibTransId="{BD357616-432A-49E1-A728-40B32A35CC87}"/>
    <dgm:cxn modelId="{4B945314-C817-49AB-B780-A8521E59BD2E}" type="presOf" srcId="{AC2D3A7C-66C8-46D4-916A-7C022E6C49DA}" destId="{5035869E-9D25-4193-8DA1-DFCCAA8F95D8}" srcOrd="1" destOrd="0" presId="urn:microsoft.com/office/officeart/2005/8/layout/hList9"/>
    <dgm:cxn modelId="{797A278C-7CD3-4527-ADA6-4DC59BB03AB6}" srcId="{52E92324-67A3-4F25-B245-70AABC3CE4D5}" destId="{035D2558-B3EC-4354-AD20-22BEB18FE190}" srcOrd="2" destOrd="0" parTransId="{FDBC11AE-EAF9-4F4F-8D24-67AE26FEE0AC}" sibTransId="{BEE2DA69-351E-4DAA-B931-FFF5DC8AC33D}"/>
    <dgm:cxn modelId="{70B728BB-2BD4-4E0D-94D6-EFD0F79037CB}" type="presOf" srcId="{9D4AFD68-DB99-4D59-8017-AEC7791AD6D8}" destId="{02A24109-9480-4B99-8520-C6BB003A5697}" srcOrd="0" destOrd="0" presId="urn:microsoft.com/office/officeart/2005/8/layout/hList9"/>
    <dgm:cxn modelId="{36919B4F-37D0-4A92-B015-305F48C3B2B3}" type="presOf" srcId="{F2C43BC6-4570-40BB-A39A-E03D68AA0DF0}" destId="{DD62E4D8-8713-468E-8A37-46B2CD628E48}" srcOrd="0" destOrd="0" presId="urn:microsoft.com/office/officeart/2005/8/layout/hList9"/>
    <dgm:cxn modelId="{341D7F14-0689-4E9C-8811-0E31D5B67051}" srcId="{9D4AFD68-DB99-4D59-8017-AEC7791AD6D8}" destId="{06E643DE-A184-47A6-8974-63D935947686}" srcOrd="0" destOrd="0" parTransId="{51C20470-EB8F-46E3-8881-EC9072DA856F}" sibTransId="{5B0C65ED-9212-4055-810F-92735AD083EA}"/>
    <dgm:cxn modelId="{2D1DC4FF-AE6D-48DF-91E0-C7A7D457C5DC}" srcId="{9D4AFD68-DB99-4D59-8017-AEC7791AD6D8}" destId="{52E92324-67A3-4F25-B245-70AABC3CE4D5}" srcOrd="1" destOrd="0" parTransId="{27AADF99-79A8-4BEF-A7D6-A4DFAF471DFE}" sibTransId="{E4828A13-60C9-4927-A16E-F4EA6F741CAF}"/>
    <dgm:cxn modelId="{457B99B1-962F-48A5-9E6B-A42EB7B6079F}" type="presOf" srcId="{EDB89DD1-767D-47BE-9EDB-B0FAC6ED644B}" destId="{D02DF003-174A-482B-B674-A7438A8163A6}" srcOrd="0" destOrd="0" presId="urn:microsoft.com/office/officeart/2005/8/layout/hList9"/>
    <dgm:cxn modelId="{2F879E09-9895-4D5B-91BA-FB37B52B7258}" type="presParOf" srcId="{02A24109-9480-4B99-8520-C6BB003A5697}" destId="{220FC2E7-DC3B-45EE-BAAC-6DD84C013091}" srcOrd="0" destOrd="0" presId="urn:microsoft.com/office/officeart/2005/8/layout/hList9"/>
    <dgm:cxn modelId="{A36F3586-EFBD-4E1C-BEA7-910FB9DB4BDB}" type="presParOf" srcId="{02A24109-9480-4B99-8520-C6BB003A5697}" destId="{FB6F38F3-AFC4-41E4-ADA1-3992564CCBCA}" srcOrd="1" destOrd="0" presId="urn:microsoft.com/office/officeart/2005/8/layout/hList9"/>
    <dgm:cxn modelId="{6E9973A3-D9C1-4789-93AD-9284AF3D3B19}" type="presParOf" srcId="{FB6F38F3-AFC4-41E4-ADA1-3992564CCBCA}" destId="{92D1D02E-A354-40E5-A482-445AD98A6059}" srcOrd="0" destOrd="0" presId="urn:microsoft.com/office/officeart/2005/8/layout/hList9"/>
    <dgm:cxn modelId="{B6FAC8C1-8C34-499F-AFD3-67704B31771B}" type="presParOf" srcId="{FB6F38F3-AFC4-41E4-ADA1-3992564CCBCA}" destId="{DA559002-C7BA-4274-8418-5DB16B5C89AC}" srcOrd="1" destOrd="0" presId="urn:microsoft.com/office/officeart/2005/8/layout/hList9"/>
    <dgm:cxn modelId="{F715EE88-CEE5-438E-8BC8-470FDF5190F9}" type="presParOf" srcId="{DA559002-C7BA-4274-8418-5DB16B5C89AC}" destId="{01273B14-7761-4DF4-8463-E7CF6079E878}" srcOrd="0" destOrd="0" presId="urn:microsoft.com/office/officeart/2005/8/layout/hList9"/>
    <dgm:cxn modelId="{682670BD-4C36-47CA-807E-9893164C9EE0}" type="presParOf" srcId="{DA559002-C7BA-4274-8418-5DB16B5C89AC}" destId="{C2A88EBA-2F9A-4E71-87A0-9322F272A83F}" srcOrd="1" destOrd="0" presId="urn:microsoft.com/office/officeart/2005/8/layout/hList9"/>
    <dgm:cxn modelId="{A4C1F4EC-3F04-41C3-8A36-33111B70F8A5}" type="presParOf" srcId="{FB6F38F3-AFC4-41E4-ADA1-3992564CCBCA}" destId="{874076F8-A619-4AFD-BF95-A8B5718C540C}" srcOrd="2" destOrd="0" presId="urn:microsoft.com/office/officeart/2005/8/layout/hList9"/>
    <dgm:cxn modelId="{AA5C9622-1D08-47C1-9E40-78A471713945}" type="presParOf" srcId="{874076F8-A619-4AFD-BF95-A8B5718C540C}" destId="{D02DF003-174A-482B-B674-A7438A8163A6}" srcOrd="0" destOrd="0" presId="urn:microsoft.com/office/officeart/2005/8/layout/hList9"/>
    <dgm:cxn modelId="{14EFEBA0-0F5A-4A96-B265-8FB590825D88}" type="presParOf" srcId="{874076F8-A619-4AFD-BF95-A8B5718C540C}" destId="{1E0F3CE5-BF69-4EFE-8F56-DF6A89FD73E5}" srcOrd="1" destOrd="0" presId="urn:microsoft.com/office/officeart/2005/8/layout/hList9"/>
    <dgm:cxn modelId="{69EEF33D-6B61-42C5-843E-C7CDD3C0EF23}" type="presParOf" srcId="{FB6F38F3-AFC4-41E4-ADA1-3992564CCBCA}" destId="{9313F340-823A-4842-8ED3-35DC4C3A076E}" srcOrd="3" destOrd="0" presId="urn:microsoft.com/office/officeart/2005/8/layout/hList9"/>
    <dgm:cxn modelId="{0A2FD317-7C68-4D84-8866-CB3B34DB4C2C}" type="presParOf" srcId="{9313F340-823A-4842-8ED3-35DC4C3A076E}" destId="{DC13F63F-40ED-4298-8133-A511B9F83E98}" srcOrd="0" destOrd="0" presId="urn:microsoft.com/office/officeart/2005/8/layout/hList9"/>
    <dgm:cxn modelId="{F91DCADA-8487-423D-A27F-6B6CF0DAE08F}" type="presParOf" srcId="{9313F340-823A-4842-8ED3-35DC4C3A076E}" destId="{5035869E-9D25-4193-8DA1-DFCCAA8F95D8}" srcOrd="1" destOrd="0" presId="urn:microsoft.com/office/officeart/2005/8/layout/hList9"/>
    <dgm:cxn modelId="{C4427A84-97A7-4841-8415-18A5F2F2B4EB}" type="presParOf" srcId="{02A24109-9480-4B99-8520-C6BB003A5697}" destId="{E775BDEA-A799-4F4A-97E1-B4A013675541}" srcOrd="2" destOrd="0" presId="urn:microsoft.com/office/officeart/2005/8/layout/hList9"/>
    <dgm:cxn modelId="{E8471D73-E38A-4D41-9295-2CCEF39DDAD1}" type="presParOf" srcId="{02A24109-9480-4B99-8520-C6BB003A5697}" destId="{F35891D9-7EAE-4519-A9B9-12B4590219BD}" srcOrd="3" destOrd="0" presId="urn:microsoft.com/office/officeart/2005/8/layout/hList9"/>
    <dgm:cxn modelId="{09B2705C-7AE5-447A-B514-AF2A0F041B1D}" type="presParOf" srcId="{02A24109-9480-4B99-8520-C6BB003A5697}" destId="{81152C54-2ADD-46BA-ACF4-15865792F706}" srcOrd="4" destOrd="0" presId="urn:microsoft.com/office/officeart/2005/8/layout/hList9"/>
    <dgm:cxn modelId="{30E8BE45-9E60-4955-87E4-8876329B8258}" type="presParOf" srcId="{02A24109-9480-4B99-8520-C6BB003A5697}" destId="{66C651C5-A72A-4894-9DA8-338C84808976}" srcOrd="5" destOrd="0" presId="urn:microsoft.com/office/officeart/2005/8/layout/hList9"/>
    <dgm:cxn modelId="{16C9988B-27D0-4B73-B93F-1A329793F039}" type="presParOf" srcId="{02A24109-9480-4B99-8520-C6BB003A5697}" destId="{1841E599-04A4-4EF7-A824-2C8E16B160F3}" srcOrd="6" destOrd="0" presId="urn:microsoft.com/office/officeart/2005/8/layout/hList9"/>
    <dgm:cxn modelId="{1D1B0A5D-1597-47EB-9B93-5B0F746EF0E2}" type="presParOf" srcId="{1841E599-04A4-4EF7-A824-2C8E16B160F3}" destId="{C7F068F8-C9E1-4DAD-9EB1-14466998DE95}" srcOrd="0" destOrd="0" presId="urn:microsoft.com/office/officeart/2005/8/layout/hList9"/>
    <dgm:cxn modelId="{52139C7D-ABA0-4BA8-9762-3658D783877A}" type="presParOf" srcId="{1841E599-04A4-4EF7-A824-2C8E16B160F3}" destId="{BB1AE269-36A8-46B0-AB62-D7E5DCC5DD36}" srcOrd="1" destOrd="0" presId="urn:microsoft.com/office/officeart/2005/8/layout/hList9"/>
    <dgm:cxn modelId="{DEA7CEB7-8609-43B6-AC61-FC181D206A2E}" type="presParOf" srcId="{BB1AE269-36A8-46B0-AB62-D7E5DCC5DD36}" destId="{3339F614-2FA5-4AFC-90A0-6F4296635665}" srcOrd="0" destOrd="0" presId="urn:microsoft.com/office/officeart/2005/8/layout/hList9"/>
    <dgm:cxn modelId="{D7ABB64C-511F-4FDF-A440-923A7059DC09}" type="presParOf" srcId="{BB1AE269-36A8-46B0-AB62-D7E5DCC5DD36}" destId="{9D25A65B-E05D-45AF-B39F-AC2C4D2E88B4}" srcOrd="1" destOrd="0" presId="urn:microsoft.com/office/officeart/2005/8/layout/hList9"/>
    <dgm:cxn modelId="{BED72D29-E0C1-4861-A458-F89AE7237721}" type="presParOf" srcId="{1841E599-04A4-4EF7-A824-2C8E16B160F3}" destId="{2A7B4EC6-A202-45DE-AB20-2FA2B889D809}" srcOrd="2" destOrd="0" presId="urn:microsoft.com/office/officeart/2005/8/layout/hList9"/>
    <dgm:cxn modelId="{6446EDC3-86F0-4726-9DB9-C4F22BB51425}" type="presParOf" srcId="{2A7B4EC6-A202-45DE-AB20-2FA2B889D809}" destId="{DD62E4D8-8713-468E-8A37-46B2CD628E48}" srcOrd="0" destOrd="0" presId="urn:microsoft.com/office/officeart/2005/8/layout/hList9"/>
    <dgm:cxn modelId="{006872E7-445D-4D2E-9207-6B1F9736AEF2}" type="presParOf" srcId="{2A7B4EC6-A202-45DE-AB20-2FA2B889D809}" destId="{1920C2E7-5EA7-4C93-8D80-C763115739C9}" srcOrd="1" destOrd="0" presId="urn:microsoft.com/office/officeart/2005/8/layout/hList9"/>
    <dgm:cxn modelId="{9C27CB13-FC89-43ED-A365-41EC304E5ABF}" type="presParOf" srcId="{1841E599-04A4-4EF7-A824-2C8E16B160F3}" destId="{80138181-FB69-4F0A-B3D5-44DC9FF4AB1F}" srcOrd="3" destOrd="0" presId="urn:microsoft.com/office/officeart/2005/8/layout/hList9"/>
    <dgm:cxn modelId="{11DE5C23-8F29-4B12-AB03-910E540E31BE}" type="presParOf" srcId="{80138181-FB69-4F0A-B3D5-44DC9FF4AB1F}" destId="{366AB4FA-78F5-42DE-A455-048F746094E6}" srcOrd="0" destOrd="0" presId="urn:microsoft.com/office/officeart/2005/8/layout/hList9"/>
    <dgm:cxn modelId="{A4F29B40-4567-4EF0-9303-9A1C31612294}" type="presParOf" srcId="{80138181-FB69-4F0A-B3D5-44DC9FF4AB1F}" destId="{31AE177B-6204-4D69-BC0F-EE57D66AEAB5}" srcOrd="1" destOrd="0" presId="urn:microsoft.com/office/officeart/2005/8/layout/hList9"/>
    <dgm:cxn modelId="{AAC114DE-98B6-4F13-99A1-D354700DE13C}" type="presParOf" srcId="{02A24109-9480-4B99-8520-C6BB003A5697}" destId="{5775CABB-FD23-43EE-9AF7-00F0F344E54F}" srcOrd="7" destOrd="0" presId="urn:microsoft.com/office/officeart/2005/8/layout/hList9"/>
    <dgm:cxn modelId="{3CE063E9-76F3-4E60-A702-E0E236148861}" type="presParOf" srcId="{02A24109-9480-4B99-8520-C6BB003A5697}" destId="{8873379D-F039-493F-A132-775BA433EAC2}" srcOrd="8" destOrd="0" presId="urn:microsoft.com/office/officeart/2005/8/layout/hList9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01273B14-7761-4DF4-8463-E7CF6079E878}">
      <dsp:nvSpPr>
        <dsp:cNvPr id="0" name=""/>
        <dsp:cNvSpPr/>
      </dsp:nvSpPr>
      <dsp:spPr>
        <a:xfrm>
          <a:off x="647796" y="233303"/>
          <a:ext cx="870553" cy="580659"/>
        </a:xfrm>
        <a:prstGeom prst="rect">
          <a:avLst/>
        </a:prstGeom>
        <a:solidFill>
          <a:schemeClr val="accent2">
            <a:tint val="40000"/>
            <a:alpha val="90000"/>
            <a:hueOff val="0"/>
            <a:satOff val="0"/>
            <a:lumOff val="0"/>
            <a:alphaOff val="0"/>
          </a:schemeClr>
        </a:solidFill>
        <a:ln w="9525" cap="flat" cmpd="sng" algn="ctr">
          <a:solidFill>
            <a:schemeClr val="accent2">
              <a:tint val="40000"/>
              <a:alpha val="90000"/>
              <a:hueOff val="0"/>
              <a:satOff val="0"/>
              <a:lumOff val="0"/>
              <a:alphaOff val="0"/>
            </a:schemeClr>
          </a:solidFill>
          <a:prstDash val="solid"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1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/>
      </dsp:style>
      <dsp:txBody>
        <a:bodyPr spcFirstLastPara="0" vert="horz" wrap="square" lIns="0" tIns="64008" rIns="64008" bIns="64008" numCol="1" spcCol="1270" anchor="ctr" anchorCtr="0">
          <a:noAutofit/>
        </a:bodyPr>
        <a:lstStyle/>
        <a:p>
          <a:pPr lvl="0" algn="l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s-ES" sz="900" b="0" i="0" u="none" kern="1200"/>
            <a:t>VENTAS</a:t>
          </a:r>
          <a:endParaRPr lang="es-ES" sz="900" kern="1200"/>
        </a:p>
      </dsp:txBody>
      <dsp:txXfrm>
        <a:off x="787085" y="233303"/>
        <a:ext cx="731265" cy="580659"/>
      </dsp:txXfrm>
    </dsp:sp>
    <dsp:sp modelId="{D02DF003-174A-482B-B674-A7438A8163A6}">
      <dsp:nvSpPr>
        <dsp:cNvPr id="0" name=""/>
        <dsp:cNvSpPr/>
      </dsp:nvSpPr>
      <dsp:spPr>
        <a:xfrm>
          <a:off x="647796" y="813963"/>
          <a:ext cx="870553" cy="580659"/>
        </a:xfrm>
        <a:prstGeom prst="rect">
          <a:avLst/>
        </a:prstGeom>
        <a:solidFill>
          <a:schemeClr val="accent3">
            <a:tint val="40000"/>
            <a:alpha val="90000"/>
            <a:hueOff val="0"/>
            <a:satOff val="0"/>
            <a:lumOff val="0"/>
            <a:alphaOff val="0"/>
          </a:schemeClr>
        </a:solidFill>
        <a:ln w="9525" cap="flat" cmpd="sng" algn="ctr">
          <a:solidFill>
            <a:schemeClr val="accent3">
              <a:tint val="40000"/>
              <a:alpha val="90000"/>
              <a:hueOff val="0"/>
              <a:satOff val="0"/>
              <a:lumOff val="0"/>
              <a:alphaOff val="0"/>
            </a:schemeClr>
          </a:solidFill>
          <a:prstDash val="solid"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1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/>
      </dsp:style>
      <dsp:txBody>
        <a:bodyPr spcFirstLastPara="0" vert="horz" wrap="square" lIns="0" tIns="64008" rIns="64008" bIns="64008" numCol="1" spcCol="1270" anchor="ctr" anchorCtr="0">
          <a:noAutofit/>
        </a:bodyPr>
        <a:lstStyle/>
        <a:p>
          <a:pPr lvl="0" algn="l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s-ES" sz="900" b="0" i="0" u="none" kern="1200"/>
            <a:t>ALQUILERES</a:t>
          </a:r>
          <a:endParaRPr lang="es-ES" sz="900" kern="1200"/>
        </a:p>
      </dsp:txBody>
      <dsp:txXfrm>
        <a:off x="787085" y="813963"/>
        <a:ext cx="731265" cy="580659"/>
      </dsp:txXfrm>
    </dsp:sp>
    <dsp:sp modelId="{DC13F63F-40ED-4298-8133-A511B9F83E98}">
      <dsp:nvSpPr>
        <dsp:cNvPr id="0" name=""/>
        <dsp:cNvSpPr/>
      </dsp:nvSpPr>
      <dsp:spPr>
        <a:xfrm>
          <a:off x="647796" y="1394622"/>
          <a:ext cx="870553" cy="580659"/>
        </a:xfrm>
        <a:prstGeom prst="rect">
          <a:avLst/>
        </a:prstGeom>
        <a:solidFill>
          <a:schemeClr val="accent4">
            <a:tint val="40000"/>
            <a:alpha val="90000"/>
            <a:hueOff val="0"/>
            <a:satOff val="0"/>
            <a:lumOff val="0"/>
            <a:alphaOff val="0"/>
          </a:schemeClr>
        </a:solidFill>
        <a:ln w="9525" cap="flat" cmpd="sng" algn="ctr">
          <a:solidFill>
            <a:schemeClr val="accent4">
              <a:tint val="40000"/>
              <a:alpha val="90000"/>
              <a:hueOff val="0"/>
              <a:satOff val="0"/>
              <a:lumOff val="0"/>
              <a:alphaOff val="0"/>
            </a:schemeClr>
          </a:solidFill>
          <a:prstDash val="solid"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1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/>
      </dsp:style>
      <dsp:txBody>
        <a:bodyPr spcFirstLastPara="0" vert="horz" wrap="square" lIns="0" tIns="64008" rIns="64008" bIns="64008" numCol="1" spcCol="1270" anchor="ctr" anchorCtr="0">
          <a:noAutofit/>
        </a:bodyPr>
        <a:lstStyle/>
        <a:p>
          <a:pPr lvl="0" algn="l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s-ES" sz="900" b="0" i="0" u="none" kern="1200"/>
            <a:t>OTROS INGRESOS</a:t>
          </a:r>
          <a:endParaRPr lang="es-ES" sz="900" kern="1200"/>
        </a:p>
      </dsp:txBody>
      <dsp:txXfrm>
        <a:off x="787085" y="1394622"/>
        <a:ext cx="731265" cy="580659"/>
      </dsp:txXfrm>
    </dsp:sp>
    <dsp:sp modelId="{F35891D9-7EAE-4519-A9B9-12B4590219BD}">
      <dsp:nvSpPr>
        <dsp:cNvPr id="0" name=""/>
        <dsp:cNvSpPr/>
      </dsp:nvSpPr>
      <dsp:spPr>
        <a:xfrm>
          <a:off x="183501" y="1156"/>
          <a:ext cx="580369" cy="580369"/>
        </a:xfrm>
        <a:prstGeom prst="ellipse">
          <a:avLst/>
        </a:prstGeom>
        <a:gradFill rotWithShape="0">
          <a:gsLst>
            <a:gs pos="0">
              <a:schemeClr val="accent2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2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2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3111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s-ES" sz="700" b="1" i="0" u="none" kern="1200"/>
            <a:t>INGRESOS</a:t>
          </a:r>
          <a:endParaRPr lang="es-ES" sz="700" kern="1200"/>
        </a:p>
      </dsp:txBody>
      <dsp:txXfrm>
        <a:off x="268494" y="86149"/>
        <a:ext cx="410383" cy="410383"/>
      </dsp:txXfrm>
    </dsp:sp>
    <dsp:sp modelId="{3339F614-2FA5-4AFC-90A0-6F4296635665}">
      <dsp:nvSpPr>
        <dsp:cNvPr id="0" name=""/>
        <dsp:cNvSpPr/>
      </dsp:nvSpPr>
      <dsp:spPr>
        <a:xfrm>
          <a:off x="2098719" y="233303"/>
          <a:ext cx="870553" cy="580659"/>
        </a:xfrm>
        <a:prstGeom prst="rect">
          <a:avLst/>
        </a:prstGeom>
        <a:solidFill>
          <a:schemeClr val="accent5">
            <a:tint val="40000"/>
            <a:alpha val="90000"/>
            <a:hueOff val="0"/>
            <a:satOff val="0"/>
            <a:lumOff val="0"/>
            <a:alphaOff val="0"/>
          </a:schemeClr>
        </a:solidFill>
        <a:ln w="9525" cap="flat" cmpd="sng" algn="ctr">
          <a:solidFill>
            <a:schemeClr val="accent5">
              <a:tint val="40000"/>
              <a:alpha val="90000"/>
              <a:hueOff val="0"/>
              <a:satOff val="0"/>
              <a:lumOff val="0"/>
              <a:alphaOff val="0"/>
            </a:schemeClr>
          </a:solidFill>
          <a:prstDash val="solid"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1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/>
      </dsp:style>
      <dsp:txBody>
        <a:bodyPr spcFirstLastPara="0" vert="horz" wrap="square" lIns="0" tIns="64008" rIns="64008" bIns="64008" numCol="1" spcCol="1270" anchor="ctr" anchorCtr="0">
          <a:noAutofit/>
        </a:bodyPr>
        <a:lstStyle/>
        <a:p>
          <a:pPr lvl="0" algn="l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s-ES" sz="900" b="0" i="0" u="none" kern="1200"/>
            <a:t>SALARIOS</a:t>
          </a:r>
          <a:endParaRPr lang="es-ES" sz="900" kern="1200"/>
        </a:p>
      </dsp:txBody>
      <dsp:txXfrm>
        <a:off x="2238008" y="233303"/>
        <a:ext cx="731265" cy="580659"/>
      </dsp:txXfrm>
    </dsp:sp>
    <dsp:sp modelId="{DD62E4D8-8713-468E-8A37-46B2CD628E48}">
      <dsp:nvSpPr>
        <dsp:cNvPr id="0" name=""/>
        <dsp:cNvSpPr/>
      </dsp:nvSpPr>
      <dsp:spPr>
        <a:xfrm>
          <a:off x="2098719" y="813963"/>
          <a:ext cx="870553" cy="580659"/>
        </a:xfrm>
        <a:prstGeom prst="rect">
          <a:avLst/>
        </a:prstGeom>
        <a:solidFill>
          <a:schemeClr val="accent6">
            <a:tint val="40000"/>
            <a:alpha val="90000"/>
            <a:hueOff val="0"/>
            <a:satOff val="0"/>
            <a:lumOff val="0"/>
            <a:alphaOff val="0"/>
          </a:schemeClr>
        </a:solidFill>
        <a:ln w="9525" cap="flat" cmpd="sng" algn="ctr">
          <a:solidFill>
            <a:schemeClr val="accent6">
              <a:tint val="40000"/>
              <a:alpha val="90000"/>
              <a:hueOff val="0"/>
              <a:satOff val="0"/>
              <a:lumOff val="0"/>
              <a:alphaOff val="0"/>
            </a:schemeClr>
          </a:solidFill>
          <a:prstDash val="solid"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1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/>
      </dsp:style>
      <dsp:txBody>
        <a:bodyPr spcFirstLastPara="0" vert="horz" wrap="square" lIns="0" tIns="64008" rIns="64008" bIns="64008" numCol="1" spcCol="1270" anchor="ctr" anchorCtr="0">
          <a:noAutofit/>
        </a:bodyPr>
        <a:lstStyle/>
        <a:p>
          <a:pPr lvl="0" algn="l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s-ES" sz="900" b="0" i="0" u="none" kern="1200"/>
            <a:t>GASTOS PRODUCCION</a:t>
          </a:r>
          <a:endParaRPr lang="es-ES" sz="900" kern="1200"/>
        </a:p>
      </dsp:txBody>
      <dsp:txXfrm>
        <a:off x="2238008" y="813963"/>
        <a:ext cx="731265" cy="580659"/>
      </dsp:txXfrm>
    </dsp:sp>
    <dsp:sp modelId="{366AB4FA-78F5-42DE-A455-048F746094E6}">
      <dsp:nvSpPr>
        <dsp:cNvPr id="0" name=""/>
        <dsp:cNvSpPr/>
      </dsp:nvSpPr>
      <dsp:spPr>
        <a:xfrm>
          <a:off x="2098719" y="1394622"/>
          <a:ext cx="870553" cy="580659"/>
        </a:xfrm>
        <a:prstGeom prst="rect">
          <a:avLst/>
        </a:prstGeom>
        <a:solidFill>
          <a:schemeClr val="accent2">
            <a:tint val="40000"/>
            <a:alpha val="90000"/>
            <a:hueOff val="0"/>
            <a:satOff val="0"/>
            <a:lumOff val="0"/>
            <a:alphaOff val="0"/>
          </a:schemeClr>
        </a:solidFill>
        <a:ln w="9525" cap="flat" cmpd="sng" algn="ctr">
          <a:solidFill>
            <a:schemeClr val="accent2">
              <a:tint val="40000"/>
              <a:alpha val="90000"/>
              <a:hueOff val="0"/>
              <a:satOff val="0"/>
              <a:lumOff val="0"/>
              <a:alphaOff val="0"/>
            </a:schemeClr>
          </a:solidFill>
          <a:prstDash val="solid"/>
        </a:ln>
        <a:effectLst>
          <a:outerShdw blurRad="40000" dist="23000" dir="5400000" rotWithShape="0">
            <a:srgbClr val="000000">
              <a:alpha val="35000"/>
            </a:srgbClr>
          </a:outerShdw>
        </a:effectLst>
      </dsp:spPr>
      <dsp:style>
        <a:lnRef idx="1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/>
      </dsp:style>
      <dsp:txBody>
        <a:bodyPr spcFirstLastPara="0" vert="horz" wrap="square" lIns="0" tIns="64008" rIns="64008" bIns="64008" numCol="1" spcCol="1270" anchor="ctr" anchorCtr="0">
          <a:noAutofit/>
        </a:bodyPr>
        <a:lstStyle/>
        <a:p>
          <a:pPr lvl="0" algn="l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s-ES" sz="900" b="0" i="0" u="none" kern="1200"/>
            <a:t>OTROS GASTOS</a:t>
          </a:r>
          <a:endParaRPr lang="es-ES" sz="900" kern="1200"/>
        </a:p>
      </dsp:txBody>
      <dsp:txXfrm>
        <a:off x="2238008" y="1394622"/>
        <a:ext cx="731265" cy="580659"/>
      </dsp:txXfrm>
    </dsp:sp>
    <dsp:sp modelId="{8873379D-F039-493F-A132-775BA433EAC2}">
      <dsp:nvSpPr>
        <dsp:cNvPr id="0" name=""/>
        <dsp:cNvSpPr/>
      </dsp:nvSpPr>
      <dsp:spPr>
        <a:xfrm>
          <a:off x="1634424" y="1156"/>
          <a:ext cx="580369" cy="580369"/>
        </a:xfrm>
        <a:prstGeom prst="ellipse">
          <a:avLst/>
        </a:prstGeom>
        <a:gradFill rotWithShape="0">
          <a:gsLst>
            <a:gs pos="0">
              <a:schemeClr val="accent3">
                <a:hueOff val="0"/>
                <a:satOff val="0"/>
                <a:lumOff val="0"/>
                <a:alphaOff val="0"/>
                <a:shade val="51000"/>
                <a:satMod val="130000"/>
              </a:schemeClr>
            </a:gs>
            <a:gs pos="80000">
              <a:schemeClr val="accent3">
                <a:hueOff val="0"/>
                <a:satOff val="0"/>
                <a:lumOff val="0"/>
                <a:alphaOff val="0"/>
                <a:shade val="93000"/>
                <a:satMod val="130000"/>
              </a:schemeClr>
            </a:gs>
            <a:gs pos="100000">
              <a:schemeClr val="accent3">
                <a:hueOff val="0"/>
                <a:satOff val="0"/>
                <a:lumOff val="0"/>
                <a:alphaOff val="0"/>
                <a:shade val="94000"/>
                <a:satMod val="135000"/>
              </a:schemeClr>
            </a:gs>
          </a:gsLst>
          <a:lin ang="16200000" scaled="0"/>
        </a:gra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3111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s-ES" sz="700" b="1" i="0" u="none" kern="1200"/>
            <a:t>GASTOS</a:t>
          </a:r>
          <a:endParaRPr lang="es-ES" sz="700" kern="1200"/>
        </a:p>
      </dsp:txBody>
      <dsp:txXfrm>
        <a:off x="1719417" y="86149"/>
        <a:ext cx="410383" cy="410383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hList9">
  <dgm:title val=""/>
  <dgm:desc val=""/>
  <dgm:catLst>
    <dgm:cat type="list" pri="8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</dgm:ptLst>
      <dgm:cxnLst>
        <dgm:cxn modelId="3" srcId="0" destId="1" srcOrd="0" destOrd="0"/>
        <dgm:cxn modelId="4" srcId="0" destId="2" srcOrd="1" destOrd="0"/>
        <dgm:cxn modelId="13" srcId="1" destId="11" srcOrd="0" destOrd="0"/>
        <dgm:cxn modelId="14" srcId="1" destId="12" srcOrd="0" destOrd="0"/>
        <dgm:cxn modelId="23" srcId="2" destId="21" srcOrd="0" destOrd="0"/>
        <dgm:cxn modelId="24" srcId="2" destId="22" srcOrd="0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1" destId="2" srcOrd="0" destOrd="0"/>
      </dgm:cxnLst>
      <dgm:bg/>
      <dgm:whole/>
    </dgm:dataModel>
  </dgm:styleData>
  <dgm:clrData>
    <dgm:dataModel>
      <dgm:ptLst>
        <dgm:pt modelId="0" type="doc"/>
        <dgm:pt modelId="1"/>
        <dgm:pt modelId="11"/>
        <dgm:pt modelId="12"/>
        <dgm:pt modelId="13"/>
        <dgm:pt modelId="14"/>
        <dgm:pt modelId="2"/>
        <dgm:pt modelId="21"/>
        <dgm:pt modelId="22"/>
        <dgm:pt modelId="23"/>
        <dgm:pt modelId="24"/>
        <dgm:pt modelId="3"/>
        <dgm:pt modelId="31"/>
        <dgm:pt modelId="32"/>
        <dgm:pt modelId="33"/>
        <dgm:pt modelId="34"/>
      </dgm:ptLst>
      <dgm:cxnLst>
        <dgm:cxn modelId="4" srcId="0" destId="1" srcOrd="0" destOrd="0"/>
        <dgm:cxn modelId="5" srcId="0" destId="2" srcOrd="1" destOrd="0"/>
        <dgm:cxn modelId="6" srcId="0" destId="3" srcOrd="1" destOrd="0"/>
        <dgm:cxn modelId="15" srcId="1" destId="11" srcOrd="0" destOrd="0"/>
        <dgm:cxn modelId="16" srcId="1" destId="12" srcOrd="0" destOrd="0"/>
        <dgm:cxn modelId="17" srcId="1" destId="13" srcOrd="0" destOrd="0"/>
        <dgm:cxn modelId="18" srcId="1" destId="14" srcOrd="0" destOrd="0"/>
        <dgm:cxn modelId="25" srcId="2" destId="21" srcOrd="0" destOrd="0"/>
        <dgm:cxn modelId="26" srcId="2" destId="22" srcOrd="0" destOrd="0"/>
        <dgm:cxn modelId="27" srcId="2" destId="23" srcOrd="0" destOrd="0"/>
        <dgm:cxn modelId="28" srcId="2" destId="24" srcOrd="0" destOrd="0"/>
        <dgm:cxn modelId="35" srcId="3" destId="31" srcOrd="0" destOrd="0"/>
        <dgm:cxn modelId="36" srcId="3" destId="32" srcOrd="0" destOrd="0"/>
        <dgm:cxn modelId="37" srcId="3" destId="33" srcOrd="0" destOrd="0"/>
        <dgm:cxn modelId="38" srcId="3" destId="34" srcOrd="0" destOrd="0"/>
      </dgm:cxnLst>
      <dgm:bg/>
      <dgm:whole/>
    </dgm:dataModel>
  </dgm:clrData>
  <dgm:layoutNode name="list">
    <dgm:varLst>
      <dgm:dir/>
      <dgm:animLvl val="lvl"/>
    </dgm:varLst>
    <dgm:choose name="Name0">
      <dgm:if name="Name1" func="var" arg="dir" op="equ" val="norm">
        <dgm:alg type="lin">
          <dgm:param type="linDir" val="fromL"/>
          <dgm:param type="fallback" val="2D"/>
          <dgm:param type="nodeVertAlign" val="t"/>
        </dgm:alg>
      </dgm:if>
      <dgm:else name="Name2">
        <dgm:alg type="lin">
          <dgm:param type="linDir" val="fromR"/>
          <dgm:param type="fallback" val="2D"/>
          <dgm:param type="nodeVertAlign" val="t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circle" refType="w" fact="0.5"/>
      <dgm:constr type="w" for="ch" forName="vertFlow" refType="w" fact="0.75"/>
      <dgm:constr type="h" for="des" forName="firstComp" refType="w" refFor="ch" refForName="vertFlow" fact="0.667"/>
      <dgm:constr type="h" for="des" forName="comp" refType="h" refFor="des" refForName="firstComp" op="equ"/>
      <dgm:constr type="h" for="des" forName="topSpace" refType="w" refFor="ch" refForName="circle" op="equ" fact="0.4"/>
      <dgm:constr type="w" for="ch" forName="posSpace" refType="w" fact="0.4"/>
      <dgm:constr type="w" for="ch" forName="negSpace" refType="w" fact="-1.15"/>
      <dgm:constr type="w" for="ch" forName="transSpace" refType="w" fact="0.75"/>
      <dgm:constr type="primFontSz" for="ch" forName="circle" op="equ" val="65"/>
      <dgm:constr type="primFontSz" for="des" forName="firstChildTx" val="65"/>
      <dgm:constr type="primFontSz" for="des" forName="childTx" refType="primFontSz" refFor="des" refForName="firstChildTx" op="equ"/>
    </dgm:constrLst>
    <dgm:ruleLst/>
    <dgm:forEach name="Name3" axis="ch" ptType="node">
      <dgm:layoutNode name="posSpace">
        <dgm:alg type="sp"/>
        <dgm:shape xmlns:r="http://schemas.openxmlformats.org/officeDocument/2006/relationships" r:blip="">
          <dgm:adjLst/>
        </dgm:shape>
        <dgm:presOf/>
        <dgm:constrLst/>
        <dgm:ruleLst/>
      </dgm:layoutNode>
      <dgm:layoutNode name="vertFlow">
        <dgm:alg type="lin">
          <dgm:param type="linDir" val="fromT"/>
        </dgm:alg>
        <dgm:shape xmlns:r="http://schemas.openxmlformats.org/officeDocument/2006/relationships" r:blip="">
          <dgm:adjLst/>
        </dgm:shape>
        <dgm:presOf/>
        <dgm:constrLst>
          <dgm:constr type="w" for="ch" forName="firstComp" refType="w"/>
          <dgm:constr type="w" for="ch" forName="comp" refType="w"/>
        </dgm:constrLst>
        <dgm:ruleLst/>
        <dgm:layoutNode name="topSpace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  <dgm:layoutNode name="firstComp">
          <dgm:alg type="composite"/>
          <dgm:shape xmlns:r="http://schemas.openxmlformats.org/officeDocument/2006/relationships" r:blip="">
            <dgm:adjLst/>
          </dgm:shape>
          <dgm:presOf/>
          <dgm:choose name="Name4">
            <dgm:if name="Name5" func="var" arg="dir" op="equ" val="norm">
              <dgm:constrLst>
                <dgm:constr type="l" for="ch" forName="firstChild"/>
                <dgm:constr type="t" for="ch" forName="firstChild"/>
                <dgm:constr type="w" for="ch" forName="firstChild" refType="w"/>
                <dgm:constr type="h" for="ch" forName="firstChild" refType="h"/>
                <dgm:constr type="l" for="ch" forName="firstChildTx" refType="w" fact="0.16"/>
                <dgm:constr type="r" for="ch" forName="firstChildTx" refType="w"/>
                <dgm:constr type="h" for="ch" forName="firstChildTx" refFor="ch" refForName="firstChild" op="equ"/>
              </dgm:constrLst>
            </dgm:if>
            <dgm:else name="Name6">
              <dgm:constrLst>
                <dgm:constr type="l" for="ch" forName="firstChild"/>
                <dgm:constr type="t" for="ch" forName="firstChild"/>
                <dgm:constr type="w" for="ch" forName="firstChild" refType="w"/>
                <dgm:constr type="h" for="ch" forName="firstChild" refType="h"/>
                <dgm:constr type="l" for="ch" forName="firstChildTx"/>
                <dgm:constr type="r" for="ch" forName="firstChildTx" refType="w" fact="0.825"/>
                <dgm:constr type="h" for="ch" forName="firstChildTx" refFor="ch" refForName="firstChild" op="equ"/>
              </dgm:constrLst>
            </dgm:else>
          </dgm:choose>
          <dgm:ruleLst/>
          <dgm:layoutNode name="firstChild" styleLbl="bgAccFollowNode1">
            <dgm:alg type="sp"/>
            <dgm:shape xmlns:r="http://schemas.openxmlformats.org/officeDocument/2006/relationships" type="rect" r:blip="">
              <dgm:adjLst/>
            </dgm:shape>
            <dgm:presOf axis="ch desOrSelf" ptType="node node" cnt="1 0"/>
            <dgm:constrLst/>
            <dgm:ruleLst/>
          </dgm:layoutNode>
          <dgm:layoutNode name="firstChildTx" styleLbl="bgAccFollowNode1">
            <dgm:varLst>
              <dgm:bulletEnabled val="1"/>
            </dgm:varLst>
            <dgm:alg type="tx">
              <dgm:param type="parTxLTRAlign" val="l"/>
            </dgm:alg>
            <dgm:shape xmlns:r="http://schemas.openxmlformats.org/officeDocument/2006/relationships" type="rect" r:blip="" hideGeom="1">
              <dgm:adjLst/>
            </dgm:shape>
            <dgm:presOf axis="ch desOrSelf" ptType="node node" cnt="1 0"/>
            <dgm:choose name="Name7">
              <dgm:if name="Name8" func="var" arg="dir" op="equ" val="norm">
                <dgm:constrLst>
                  <dgm:constr type="primFontSz" val="65"/>
                  <dgm:constr type="lMarg"/>
                </dgm:constrLst>
              </dgm:if>
              <dgm:else name="Name9">
                <dgm:constrLst>
                  <dgm:constr type="primFontSz" val="65"/>
                  <dgm:constr type="rMarg"/>
                </dgm:constrLst>
              </dgm:else>
            </dgm:choose>
            <dgm:ruleLst>
              <dgm:rule type="primFontSz" val="5" fact="NaN" max="NaN"/>
            </dgm:ruleLst>
          </dgm:layoutNode>
        </dgm:layoutNode>
        <dgm:forEach name="Name10" axis="ch" ptType="node" st="2">
          <dgm:layoutNode name="comp">
            <dgm:alg type="composite"/>
            <dgm:shape xmlns:r="http://schemas.openxmlformats.org/officeDocument/2006/relationships" r:blip="">
              <dgm:adjLst/>
            </dgm:shape>
            <dgm:presOf/>
            <dgm:choose name="Name11">
              <dgm:if name="Name12" func="var" arg="dir" op="equ" val="norm">
                <dgm:constrLst>
                  <dgm:constr type="l" for="ch" forName="child"/>
                  <dgm:constr type="t" for="ch" forName="child"/>
                  <dgm:constr type="w" for="ch" forName="child" refType="w"/>
                  <dgm:constr type="h" for="ch" forName="child" refType="h"/>
                  <dgm:constr type="l" for="ch" forName="childTx" refType="w" fact="0.16"/>
                  <dgm:constr type="r" for="ch" forName="childTx" refType="w"/>
                  <dgm:constr type="h" for="ch" forName="childTx" refFor="ch" refForName="child" op="equ"/>
                </dgm:constrLst>
              </dgm:if>
              <dgm:else name="Name13">
                <dgm:constrLst>
                  <dgm:constr type="l" for="ch" forName="child"/>
                  <dgm:constr type="t" for="ch" forName="child"/>
                  <dgm:constr type="w" for="ch" forName="child" refType="w"/>
                  <dgm:constr type="h" for="ch" forName="child" refType="h"/>
                  <dgm:constr type="l" for="ch" forName="childTx"/>
                  <dgm:constr type="r" for="ch" forName="childTx" refType="w" fact="0.825"/>
                  <dgm:constr type="h" for="ch" forName="childTx" refFor="ch" refForName="child" op="equ"/>
                </dgm:constrLst>
              </dgm:else>
            </dgm:choose>
            <dgm:ruleLst/>
            <dgm:layoutNode name="child" styleLbl="bgAccFollowNode1">
              <dgm:alg type="sp"/>
              <dgm:shape xmlns:r="http://schemas.openxmlformats.org/officeDocument/2006/relationships" type="rect" r:blip="">
                <dgm:adjLst/>
              </dgm:shape>
              <dgm:presOf axis="desOrSelf" ptType="node"/>
              <dgm:constrLst/>
              <dgm:ruleLst/>
            </dgm:layoutNode>
            <dgm:layoutNode name="childTx" styleLbl="bgAccFollowNode1">
              <dgm:varLst>
                <dgm:bulletEnabled val="1"/>
              </dgm:varLst>
              <dgm:alg type="tx">
                <dgm:param type="parTxLTRAlign" val="l"/>
              </dgm:alg>
              <dgm:shape xmlns:r="http://schemas.openxmlformats.org/officeDocument/2006/relationships" type="rect" r:blip="" hideGeom="1">
                <dgm:adjLst/>
              </dgm:shape>
              <dgm:presOf axis="desOrSelf" ptType="node"/>
              <dgm:choose name="Name14">
                <dgm:if name="Name15" func="var" arg="dir" op="equ" val="norm">
                  <dgm:constrLst>
                    <dgm:constr type="primFontSz" val="65"/>
                    <dgm:constr type="lMarg"/>
                  </dgm:constrLst>
                </dgm:if>
                <dgm:else name="Name16">
                  <dgm:constrLst>
                    <dgm:constr type="primFontSz" val="65"/>
                    <dgm:constr type="rMarg"/>
                  </dgm:constrLst>
                </dgm:else>
              </dgm:choose>
              <dgm:ruleLst>
                <dgm:rule type="primFontSz" val="5" fact="NaN" max="NaN"/>
              </dgm:ruleLst>
            </dgm:layoutNode>
          </dgm:layoutNode>
        </dgm:forEach>
      </dgm:layoutNode>
      <dgm:layoutNode name="negSpace">
        <dgm:alg type="sp"/>
        <dgm:shape xmlns:r="http://schemas.openxmlformats.org/officeDocument/2006/relationships" r:blip="">
          <dgm:adjLst/>
        </dgm:shape>
        <dgm:presOf/>
        <dgm:constrLst/>
        <dgm:ruleLst/>
      </dgm:layoutNode>
      <dgm:layoutNode name="circle" styleLbl="node1">
        <dgm:alg type="tx"/>
        <dgm:shape xmlns:r="http://schemas.openxmlformats.org/officeDocument/2006/relationships" type="ellipse" r:blip="">
          <dgm:adjLst/>
        </dgm:shape>
        <dgm:presOf axis="self"/>
        <dgm:constrLst>
          <dgm:constr type="lMarg"/>
          <dgm:constr type="rMarg"/>
          <dgm:constr type="tMarg"/>
          <dgm:constr type="bMarg"/>
          <dgm:constr type="h" refType="w"/>
        </dgm:constrLst>
        <dgm:ruleLst>
          <dgm:rule type="primFontSz" val="5" fact="NaN" max="NaN"/>
        </dgm:ruleLst>
      </dgm:layoutNode>
      <dgm:forEach name="Name17" axis="followSib" ptType="sibTrans" cnt="1">
        <dgm:layoutNode name="transSpace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5">
  <dgm:title val=""/>
  <dgm:desc val=""/>
  <dgm:catLst>
    <dgm:cat type="simple" pri="105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3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3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3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1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3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3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3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438150</xdr:colOff>
      <xdr:row>15</xdr:row>
      <xdr:rowOff>42862</xdr:rowOff>
    </xdr:from>
    <xdr:to>
      <xdr:col>3</xdr:col>
      <xdr:colOff>581025</xdr:colOff>
      <xdr:row>27</xdr:row>
      <xdr:rowOff>76200</xdr:rowOff>
    </xdr:to>
    <xdr:graphicFrame macro="">
      <xdr:nvGraphicFramePr>
        <xdr:cNvPr id="2" name="1 Diagrama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"/>
  <sheetViews>
    <sheetView tabSelected="1" defaultGridColor="0" topLeftCell="A7" colorId="40" zoomScaleNormal="100" workbookViewId="0">
      <selection activeCell="E21" sqref="E21"/>
    </sheetView>
  </sheetViews>
  <sheetFormatPr baseColWidth="10" defaultColWidth="11.5703125" defaultRowHeight="12.75" x14ac:dyDescent="0.2"/>
  <cols>
    <col min="1" max="1" width="22" style="1" customWidth="1"/>
    <col min="2" max="16384" width="11.5703125" style="1"/>
  </cols>
  <sheetData>
    <row r="1" spans="1:17" s="3" customFormat="1" x14ac:dyDescent="0.2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</row>
    <row r="2" spans="1:17" x14ac:dyDescent="0.2">
      <c r="A2" s="1" t="s">
        <v>17</v>
      </c>
      <c r="B2" s="1">
        <v>2500</v>
      </c>
      <c r="C2" s="1">
        <v>2750</v>
      </c>
      <c r="D2" s="1">
        <v>3000</v>
      </c>
      <c r="E2" s="1">
        <v>3250</v>
      </c>
      <c r="F2" s="1">
        <v>3500</v>
      </c>
      <c r="G2" s="1">
        <v>3750</v>
      </c>
      <c r="H2" s="1">
        <v>4000</v>
      </c>
      <c r="I2" s="1">
        <v>4250</v>
      </c>
      <c r="J2" s="1">
        <v>4500</v>
      </c>
      <c r="K2" s="1">
        <v>4750</v>
      </c>
      <c r="L2" s="1">
        <v>5000</v>
      </c>
      <c r="M2" s="1">
        <v>5250</v>
      </c>
      <c r="N2" s="1">
        <f>SUM(B2:M2)</f>
        <v>46500</v>
      </c>
      <c r="O2" s="1">
        <f>AVERAGE(B2:M2)</f>
        <v>3875</v>
      </c>
      <c r="P2" s="1">
        <f>MAX(B2:M2)</f>
        <v>5250</v>
      </c>
      <c r="Q2" s="1">
        <f>MIN(B2:M2)</f>
        <v>2500</v>
      </c>
    </row>
    <row r="3" spans="1:17" x14ac:dyDescent="0.2">
      <c r="A3" s="1" t="s">
        <v>18</v>
      </c>
      <c r="B3" s="1">
        <v>1250</v>
      </c>
      <c r="C3" s="1">
        <v>1300</v>
      </c>
      <c r="D3" s="1">
        <v>1350</v>
      </c>
      <c r="E3" s="1">
        <v>1400</v>
      </c>
      <c r="F3" s="1">
        <v>1450</v>
      </c>
      <c r="G3" s="1">
        <v>1500</v>
      </c>
      <c r="H3" s="1">
        <v>1550</v>
      </c>
      <c r="I3" s="1">
        <v>1600</v>
      </c>
      <c r="J3" s="1">
        <v>1650</v>
      </c>
      <c r="K3" s="1">
        <v>1700</v>
      </c>
      <c r="L3" s="1">
        <v>1750</v>
      </c>
      <c r="M3" s="1">
        <v>1800</v>
      </c>
      <c r="N3" s="1">
        <f>SUM(B3:M3)</f>
        <v>18300</v>
      </c>
      <c r="O3" s="1">
        <f>AVERAGE(B3:M3)</f>
        <v>1525</v>
      </c>
      <c r="P3" s="1">
        <f>MAX(B3:M3)</f>
        <v>1800</v>
      </c>
      <c r="Q3" s="1">
        <f>MIN(B3:M3)</f>
        <v>1250</v>
      </c>
    </row>
    <row r="4" spans="1:17" x14ac:dyDescent="0.2">
      <c r="A4" s="1" t="s">
        <v>19</v>
      </c>
      <c r="B4" s="1">
        <v>2750</v>
      </c>
      <c r="C4" s="1">
        <v>2700</v>
      </c>
      <c r="D4" s="1">
        <v>2650</v>
      </c>
      <c r="E4" s="1">
        <v>2600</v>
      </c>
      <c r="F4" s="1">
        <v>2550</v>
      </c>
      <c r="G4" s="1">
        <v>2500</v>
      </c>
      <c r="H4" s="1">
        <v>2450</v>
      </c>
      <c r="I4" s="1">
        <v>2400</v>
      </c>
      <c r="J4" s="1">
        <v>2350</v>
      </c>
      <c r="K4" s="1">
        <v>2300</v>
      </c>
      <c r="L4" s="1">
        <v>2250</v>
      </c>
      <c r="M4" s="1">
        <v>2200</v>
      </c>
      <c r="N4" s="1">
        <f>SUM(B4:M4)</f>
        <v>29700</v>
      </c>
      <c r="O4" s="1">
        <f>AVERAGE(B4:M4)</f>
        <v>2475</v>
      </c>
      <c r="P4" s="1">
        <f>MAX(B4:M4)</f>
        <v>2750</v>
      </c>
      <c r="Q4" s="1">
        <f>MIN(B4:M4)</f>
        <v>2200</v>
      </c>
    </row>
    <row r="5" spans="1:17" s="4" customFormat="1" x14ac:dyDescent="0.2">
      <c r="A5" s="2" t="s">
        <v>20</v>
      </c>
      <c r="B5" s="4">
        <f t="shared" ref="B5:M5" si="0">SUM(B2:B4)</f>
        <v>6500</v>
      </c>
      <c r="C5" s="4">
        <f t="shared" si="0"/>
        <v>6750</v>
      </c>
      <c r="D5" s="4">
        <f t="shared" si="0"/>
        <v>7000</v>
      </c>
      <c r="E5" s="4">
        <f t="shared" si="0"/>
        <v>7250</v>
      </c>
      <c r="F5" s="4">
        <f t="shared" si="0"/>
        <v>7500</v>
      </c>
      <c r="G5" s="4">
        <f t="shared" si="0"/>
        <v>7750</v>
      </c>
      <c r="H5" s="4">
        <f t="shared" si="0"/>
        <v>8000</v>
      </c>
      <c r="I5" s="4">
        <f t="shared" si="0"/>
        <v>8250</v>
      </c>
      <c r="J5" s="4">
        <f t="shared" si="0"/>
        <v>8500</v>
      </c>
      <c r="K5" s="4">
        <f t="shared" si="0"/>
        <v>8750</v>
      </c>
      <c r="L5" s="4">
        <f t="shared" si="0"/>
        <v>9000</v>
      </c>
      <c r="M5" s="4">
        <f t="shared" si="0"/>
        <v>9250</v>
      </c>
      <c r="N5" s="4">
        <f>SUM(B5:M5)</f>
        <v>94500</v>
      </c>
      <c r="O5" s="4">
        <f>AVERAGE(B5:M5)</f>
        <v>7875</v>
      </c>
      <c r="P5" s="4">
        <f>MAX(B5:M5)</f>
        <v>9250</v>
      </c>
      <c r="Q5" s="4">
        <f>MIN(B5:M5)</f>
        <v>6500</v>
      </c>
    </row>
    <row r="7" spans="1:17" s="4" customFormat="1" x14ac:dyDescent="0.2">
      <c r="A7" s="2" t="s">
        <v>21</v>
      </c>
    </row>
    <row r="8" spans="1:17" x14ac:dyDescent="0.2">
      <c r="A8" s="1" t="s">
        <v>22</v>
      </c>
      <c r="B8" s="1">
        <v>900</v>
      </c>
      <c r="C8" s="1">
        <v>900</v>
      </c>
      <c r="D8" s="1">
        <v>900</v>
      </c>
      <c r="E8" s="1">
        <v>900</v>
      </c>
      <c r="F8" s="1">
        <v>900</v>
      </c>
      <c r="G8" s="1">
        <v>900</v>
      </c>
      <c r="H8" s="1">
        <v>900</v>
      </c>
      <c r="I8" s="1">
        <v>900</v>
      </c>
      <c r="J8" s="1">
        <v>900</v>
      </c>
      <c r="K8" s="1">
        <v>900</v>
      </c>
      <c r="L8" s="1">
        <v>900</v>
      </c>
      <c r="M8" s="1">
        <v>900</v>
      </c>
      <c r="N8" s="1">
        <f>SUM(B8:M8)</f>
        <v>10800</v>
      </c>
      <c r="O8" s="1">
        <f>AVERAGE(B8:M8)</f>
        <v>900</v>
      </c>
      <c r="P8" s="1">
        <f>MAX(B8:M8)</f>
        <v>900</v>
      </c>
      <c r="Q8" s="1">
        <f>MIN(B8:M8)</f>
        <v>900</v>
      </c>
    </row>
    <row r="9" spans="1:17" x14ac:dyDescent="0.2">
      <c r="A9" s="1" t="s">
        <v>23</v>
      </c>
      <c r="B9" s="1">
        <v>750</v>
      </c>
      <c r="C9" s="1">
        <v>825</v>
      </c>
      <c r="D9" s="1">
        <v>900</v>
      </c>
      <c r="E9" s="1">
        <v>975</v>
      </c>
      <c r="F9" s="1">
        <v>1050</v>
      </c>
      <c r="G9" s="1">
        <v>1125</v>
      </c>
      <c r="H9" s="1">
        <v>1200</v>
      </c>
      <c r="I9" s="1">
        <v>1275</v>
      </c>
      <c r="J9" s="1">
        <v>1350</v>
      </c>
      <c r="K9" s="1">
        <v>1425</v>
      </c>
      <c r="L9" s="1">
        <v>1500</v>
      </c>
      <c r="M9" s="1">
        <v>1575</v>
      </c>
      <c r="N9" s="1">
        <f>SUM(B9:M9)</f>
        <v>13950</v>
      </c>
      <c r="O9" s="1">
        <f>AVERAGE(B9:M9)</f>
        <v>1162.5</v>
      </c>
      <c r="P9" s="1">
        <f>MAX(B9:M9)</f>
        <v>1575</v>
      </c>
      <c r="Q9" s="1">
        <f>MIN(B9:M9)</f>
        <v>750</v>
      </c>
    </row>
    <row r="10" spans="1:17" s="5" customFormat="1" x14ac:dyDescent="0.2">
      <c r="A10" s="5" t="s">
        <v>24</v>
      </c>
      <c r="B10" s="1">
        <v>350</v>
      </c>
      <c r="C10" s="1">
        <v>375</v>
      </c>
      <c r="D10" s="1">
        <v>400</v>
      </c>
      <c r="E10" s="1">
        <v>425</v>
      </c>
      <c r="F10" s="1">
        <v>450</v>
      </c>
      <c r="G10" s="1">
        <v>475</v>
      </c>
      <c r="H10" s="1">
        <v>500</v>
      </c>
      <c r="I10" s="1">
        <v>525</v>
      </c>
      <c r="J10" s="1">
        <v>550</v>
      </c>
      <c r="K10" s="1">
        <v>575</v>
      </c>
      <c r="L10" s="1">
        <v>600</v>
      </c>
      <c r="M10" s="1">
        <v>625</v>
      </c>
      <c r="N10" s="5">
        <f>SUM(B10:M10)</f>
        <v>5850</v>
      </c>
      <c r="O10" s="5">
        <f>AVERAGE(B10:M10)</f>
        <v>487.5</v>
      </c>
      <c r="P10" s="5">
        <f>MAX(B10:M10)</f>
        <v>625</v>
      </c>
      <c r="Q10" s="5">
        <f>MIN(B10:M10)</f>
        <v>350</v>
      </c>
    </row>
    <row r="11" spans="1:17" s="4" customFormat="1" x14ac:dyDescent="0.2">
      <c r="A11" s="2" t="s">
        <v>25</v>
      </c>
      <c r="B11" s="4">
        <f t="shared" ref="B11:M11" si="1">SUM(B8:B10)</f>
        <v>2000</v>
      </c>
      <c r="C11" s="4">
        <f t="shared" si="1"/>
        <v>2100</v>
      </c>
      <c r="D11" s="4">
        <f t="shared" si="1"/>
        <v>2200</v>
      </c>
      <c r="E11" s="4">
        <f t="shared" si="1"/>
        <v>2300</v>
      </c>
      <c r="F11" s="4">
        <f t="shared" si="1"/>
        <v>2400</v>
      </c>
      <c r="G11" s="4">
        <f t="shared" si="1"/>
        <v>2500</v>
      </c>
      <c r="H11" s="4">
        <f t="shared" si="1"/>
        <v>2600</v>
      </c>
      <c r="I11" s="4">
        <f t="shared" si="1"/>
        <v>2700</v>
      </c>
      <c r="J11" s="4">
        <f t="shared" si="1"/>
        <v>2800</v>
      </c>
      <c r="K11" s="4">
        <f t="shared" si="1"/>
        <v>2900</v>
      </c>
      <c r="L11" s="4">
        <f t="shared" si="1"/>
        <v>3000</v>
      </c>
      <c r="M11" s="4">
        <f t="shared" si="1"/>
        <v>3100</v>
      </c>
      <c r="N11" s="4">
        <f>SUM(B11:M11)</f>
        <v>30600</v>
      </c>
      <c r="O11" s="4">
        <f>AVERAGE(B11:M11)</f>
        <v>2550</v>
      </c>
      <c r="P11" s="4">
        <f>MAX(B11:M11)</f>
        <v>3100</v>
      </c>
      <c r="Q11" s="4">
        <f>MIN(B11:M11)</f>
        <v>2000</v>
      </c>
    </row>
    <row r="13" spans="1:17" s="4" customFormat="1" x14ac:dyDescent="0.2">
      <c r="A13" s="2" t="s">
        <v>26</v>
      </c>
      <c r="B13" s="4">
        <f t="shared" ref="B13:M13" si="2">B5-B11</f>
        <v>4500</v>
      </c>
      <c r="C13" s="4">
        <f t="shared" si="2"/>
        <v>4650</v>
      </c>
      <c r="D13" s="4">
        <f t="shared" si="2"/>
        <v>4800</v>
      </c>
      <c r="E13" s="4">
        <f t="shared" si="2"/>
        <v>4950</v>
      </c>
      <c r="F13" s="4">
        <f t="shared" si="2"/>
        <v>5100</v>
      </c>
      <c r="G13" s="4">
        <f t="shared" si="2"/>
        <v>5250</v>
      </c>
      <c r="H13" s="4">
        <f t="shared" si="2"/>
        <v>5400</v>
      </c>
      <c r="I13" s="4">
        <f t="shared" si="2"/>
        <v>5550</v>
      </c>
      <c r="J13" s="4">
        <f t="shared" si="2"/>
        <v>5700</v>
      </c>
      <c r="K13" s="4">
        <f t="shared" si="2"/>
        <v>5850</v>
      </c>
      <c r="L13" s="4">
        <f t="shared" si="2"/>
        <v>6000</v>
      </c>
      <c r="M13" s="4">
        <f t="shared" si="2"/>
        <v>6150</v>
      </c>
      <c r="N13" s="4">
        <f>SUM(B13:M13)</f>
        <v>63900</v>
      </c>
      <c r="O13" s="4">
        <f>AVERAGE(B13:M13)</f>
        <v>5325</v>
      </c>
      <c r="P13" s="4">
        <f>MAX(B13:M13)</f>
        <v>6150</v>
      </c>
      <c r="Q13" s="4">
        <f>MIN(B13:M13)</f>
        <v>4500</v>
      </c>
    </row>
  </sheetData>
  <pageMargins left="0.78740157480314965" right="0.78740157480314965" top="1.0629921259842521" bottom="1.0629921259842521" header="0.78740157480314965" footer="0.78740157480314965"/>
  <pageSetup paperSize="9" orientation="portrait" useFirstPageNumber="1" horizontalDpi="300" verticalDpi="300" r:id="rId1"/>
  <headerFooter alignWithMargins="0">
    <oddHeader>&amp;C&amp;"Times New Roman,Normal"&amp;12&amp;A</oddHeader>
    <oddFooter>&amp;C&amp;"Times New Roman,Normal"&amp;12Página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703125" defaultRowHeight="12.75" x14ac:dyDescent="0.2"/>
  <sheetData/>
  <pageMargins left="0.78749999999999998" right="0.78749999999999998" top="1.0527777777777778" bottom="1.0527777777777778" header="0.78749999999999998" footer="0.78749999999999998"/>
  <pageSetup paperSize="9" orientation="portrait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703125" defaultRowHeight="12.75" x14ac:dyDescent="0.2"/>
  <sheetData/>
  <pageMargins left="0.78749999999999998" right="0.78749999999999998" top="1.0527777777777778" bottom="1.0527777777777778" header="0.78749999999999998" footer="0.78749999999999998"/>
  <pageSetup paperSize="9" orientation="portrait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Hoja1!Área_de_impresión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ismael</dc:creator>
  <cp:lastModifiedBy>ifanlo</cp:lastModifiedBy>
  <cp:lastPrinted>2015-08-12T08:32:07Z</cp:lastPrinted>
  <dcterms:created xsi:type="dcterms:W3CDTF">2013-04-15T08:15:09Z</dcterms:created>
  <dcterms:modified xsi:type="dcterms:W3CDTF">2015-08-17T15:53:53Z</dcterms:modified>
</cp:coreProperties>
</file>